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pfonline-my.sharepoint.com/personal/annemarie_debruyn_gepf_co_za/Documents/Board Remuneration/Masters/"/>
    </mc:Choice>
  </mc:AlternateContent>
  <xr:revisionPtr revIDLastSave="75" documentId="114_{F5258317-FA68-414B-ADD7-453069510064}" xr6:coauthVersionLast="47" xr6:coauthVersionMax="47" xr10:uidLastSave="{EF145731-A185-4926-B64E-53645C517D00}"/>
  <bookViews>
    <workbookView xWindow="-120" yWindow="-120" windowWidth="29040" windowHeight="15720" xr2:uid="{00000000-000D-0000-FFFF-FFFF00000000}"/>
  </bookViews>
  <sheets>
    <sheet name="Advance Form" sheetId="1" r:id="rId1"/>
    <sheet name="Advance Amount" sheetId="2" r:id="rId2"/>
  </sheets>
  <definedNames>
    <definedName name="_xlnm.Print_Area" localSheetId="1">'Advance Amount'!$A$1:$J$34</definedName>
    <definedName name="_xlnm.Print_Area" localSheetId="0">'Advance Form'!$A$1:$AI$86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2" l="1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U35" i="1"/>
  <c r="E6" i="2" l="1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34" i="2" l="1"/>
  <c r="G11" i="2" s="1"/>
  <c r="F6" i="2" s="1"/>
  <c r="G6" i="2" s="1"/>
  <c r="J6" i="2" s="1"/>
  <c r="J7" i="2" s="1"/>
  <c r="AC35" i="1" s="1"/>
  <c r="AC54" i="1" s="1"/>
  <c r="N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Annemarie de Bruyn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Surname of the traveller</t>
        </r>
      </text>
    </comment>
    <comment ref="AD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Initials of the traveller</t>
        </r>
      </text>
    </comment>
    <comment ref="F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Cost Centre of the traveller</t>
        </r>
      </text>
    </comment>
    <comment ref="F22" authorId="0" shapeId="0" xr:uid="{00000000-0006-0000-0000-000004000000}">
      <text>
        <r>
          <rPr>
            <sz val="9"/>
            <color indexed="81"/>
            <rFont val="Arial Black"/>
            <family val="2"/>
          </rPr>
          <t>Add the name of the conference &amp; in which city</t>
        </r>
      </text>
    </comment>
    <comment ref="D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Date that the event will commence</t>
        </r>
      </text>
    </comment>
    <comment ref="AA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Date that the event will end</t>
        </r>
      </text>
    </comment>
    <comment ref="M5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Use this block for any additional costs incurred before the trip commences, such as visa costs, yellow fever injections, etc. and attach the invoice and proof of payment</t>
        </r>
      </text>
    </comment>
    <comment ref="AC5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Amount of any additional costs as per the invoice and proof of payment to be attached</t>
        </r>
      </text>
    </comment>
  </commentList>
</comments>
</file>

<file path=xl/sharedStrings.xml><?xml version="1.0" encoding="utf-8"?>
<sst xmlns="http://schemas.openxmlformats.org/spreadsheetml/2006/main" count="130" uniqueCount="83">
  <si>
    <t>GEPF</t>
  </si>
  <si>
    <t>Subsistence and Travel</t>
  </si>
  <si>
    <t>Advance Form</t>
  </si>
  <si>
    <t>For office use only</t>
  </si>
  <si>
    <t>Payment Number:</t>
  </si>
  <si>
    <t>PAYMENT DETAILS</t>
  </si>
  <si>
    <t>Surname:</t>
  </si>
  <si>
    <t>Cost Centre:</t>
  </si>
  <si>
    <t>PERIOD</t>
  </si>
  <si>
    <t>ADVANCE DESCRIPTION</t>
  </si>
  <si>
    <t>Description:</t>
  </si>
  <si>
    <t>Captured by:</t>
  </si>
  <si>
    <t>Date:</t>
  </si>
  <si>
    <t>Authorised by:</t>
  </si>
  <si>
    <t>Initials:</t>
  </si>
  <si>
    <t>Other:</t>
  </si>
  <si>
    <t>X</t>
  </si>
  <si>
    <t>Forex:</t>
  </si>
  <si>
    <t xml:space="preserve">     Account Number:</t>
  </si>
  <si>
    <t>From:</t>
  </si>
  <si>
    <t xml:space="preserve">      To:</t>
  </si>
  <si>
    <t>ADVANCE BREAKDOWN</t>
  </si>
  <si>
    <t>Reference:</t>
  </si>
  <si>
    <t>Mark appl.</t>
  </si>
  <si>
    <t>Box</t>
  </si>
  <si>
    <t>Description</t>
  </si>
  <si>
    <t>Daily allowance (local)</t>
  </si>
  <si>
    <t>Daily allowance (foreign)</t>
  </si>
  <si>
    <t>Accommodation</t>
  </si>
  <si>
    <t>Meals and related items</t>
  </si>
  <si>
    <t>General public transport</t>
  </si>
  <si>
    <t>Parking expenses</t>
  </si>
  <si>
    <t>Toll fees</t>
  </si>
  <si>
    <t>Telephone expenses</t>
  </si>
  <si>
    <t>Other (please specify)</t>
  </si>
  <si>
    <t>No of</t>
  </si>
  <si>
    <t>days</t>
  </si>
  <si>
    <t>R</t>
  </si>
  <si>
    <t>Total Advance Amount:</t>
  </si>
  <si>
    <t>ADVANCE ALLOCATION (For office use only)</t>
  </si>
  <si>
    <t>Vote:</t>
  </si>
  <si>
    <t>Objective:</t>
  </si>
  <si>
    <t>Responsibility:</t>
  </si>
  <si>
    <t>Item:</t>
  </si>
  <si>
    <t>Matching field (1):</t>
  </si>
  <si>
    <t>Matching field (2):</t>
  </si>
  <si>
    <t>Allocation amount:</t>
  </si>
  <si>
    <t>CERTIFICATE AND APPROVAL</t>
  </si>
  <si>
    <t>I, the claimant, hereby undertake and agree to submit a claim to settle this advance within 30 days after my return to office.  I further undertake and agree to pay the difference within 30 days after my return to the office, should the claim not settle the said advance.  Should I fail to settle the advance on the due date, I hereby authorise the National Treasury to recover the sum owed by me in full from my next salary or from any other money owed to me by National Treasury.</t>
  </si>
  <si>
    <t>Claimant</t>
  </si>
  <si>
    <t>Approved</t>
  </si>
  <si>
    <t>Tariff</t>
  </si>
  <si>
    <t>Amount</t>
  </si>
  <si>
    <t>Desciption</t>
  </si>
  <si>
    <t>Date</t>
  </si>
  <si>
    <t>Rate per day</t>
  </si>
  <si>
    <t>Rate per Hour</t>
  </si>
  <si>
    <t>Number of Hours</t>
  </si>
  <si>
    <t>Currency</t>
  </si>
  <si>
    <t>Exchange Rate</t>
  </si>
  <si>
    <t>Total (Rand)</t>
  </si>
  <si>
    <t>Daily Allowance as per Annexure D of BoT International Travel Policy</t>
  </si>
  <si>
    <t>Total of Claim</t>
  </si>
  <si>
    <t>Departure Date
(South Africa)</t>
  </si>
  <si>
    <t>Departure Time
(South Africa)</t>
  </si>
  <si>
    <t>Arival Date
(South Africa)</t>
  </si>
  <si>
    <t>Arival Time
(South Africa)</t>
  </si>
  <si>
    <t>Total Number of Days</t>
  </si>
  <si>
    <t>Total Number of Hours</t>
  </si>
  <si>
    <t>Hours outside South Africa</t>
  </si>
  <si>
    <t>Rank</t>
  </si>
  <si>
    <t>Budget Confirmation</t>
  </si>
  <si>
    <t xml:space="preserve">  ______________</t>
  </si>
  <si>
    <t xml:space="preserve">         Signature</t>
  </si>
  <si>
    <t xml:space="preserve">       Name and Surname</t>
  </si>
  <si>
    <t>_______</t>
  </si>
  <si>
    <t>Certified as Correct</t>
  </si>
  <si>
    <t xml:space="preserve">Daily Allowance in respect of:  </t>
  </si>
  <si>
    <t xml:space="preserve">Attendance of the </t>
  </si>
  <si>
    <t>IN</t>
  </si>
  <si>
    <t>DATE FROM:</t>
  </si>
  <si>
    <t>DATE TO:</t>
  </si>
  <si>
    <t>ACCPAC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</si>
</sst>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0.0000000000"/>
    <numFmt numFmtId="167" formatCode="0.0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9"/>
      <color indexed="81"/>
      <name val="Arial Black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5" fontId="0" fillId="0" borderId="41" xfId="0" applyNumberFormat="1" applyBorder="1" applyAlignment="1" applyProtection="1">
      <alignment horizontal="center" vertical="center"/>
      <protection locked="0"/>
    </xf>
    <xf numFmtId="15" fontId="0" fillId="0" borderId="42" xfId="0" applyNumberFormat="1" applyBorder="1" applyAlignment="1" applyProtection="1">
      <alignment horizontal="center" vertical="center"/>
      <protection locked="0"/>
    </xf>
    <xf numFmtId="22" fontId="13" fillId="0" borderId="0" xfId="0" applyNumberFormat="1" applyFont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quotePrefix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46" xfId="0" applyFont="1" applyFill="1" applyBorder="1" applyAlignment="1" applyProtection="1">
      <alignment vertical="center" wrapText="1"/>
      <protection locked="0"/>
    </xf>
    <xf numFmtId="15" fontId="5" fillId="2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wrapText="1"/>
      <protection locked="0"/>
    </xf>
    <xf numFmtId="1" fontId="12" fillId="3" borderId="36" xfId="0" applyNumberFormat="1" applyFont="1" applyFill="1" applyBorder="1" applyAlignment="1" applyProtection="1">
      <alignment vertical="center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  <xf numFmtId="0" fontId="5" fillId="2" borderId="45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left" vertical="center" wrapText="1" indent="3"/>
    </xf>
    <xf numFmtId="0" fontId="5" fillId="2" borderId="46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32" xfId="0" applyNumberFormat="1" applyBorder="1" applyAlignment="1">
      <alignment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20" fontId="0" fillId="0" borderId="0" xfId="0" applyNumberFormat="1"/>
    <xf numFmtId="2" fontId="0" fillId="0" borderId="0" xfId="0" applyNumberFormat="1"/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0" fontId="12" fillId="3" borderId="0" xfId="0" applyFont="1" applyFill="1"/>
    <xf numFmtId="0" fontId="0" fillId="0" borderId="12" xfId="0" applyBorder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0" fillId="0" borderId="13" xfId="0" applyBorder="1" applyAlignment="1">
      <alignment horizontal="left" vertical="center" indent="6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5" fontId="0" fillId="0" borderId="5" xfId="1" applyFont="1" applyBorder="1" applyAlignment="1" applyProtection="1">
      <alignment horizontal="right" vertical="center"/>
      <protection locked="0"/>
    </xf>
    <xf numFmtId="165" fontId="0" fillId="0" borderId="6" xfId="1" applyFont="1" applyBorder="1" applyAlignment="1" applyProtection="1">
      <alignment horizontal="right" vertical="center"/>
      <protection locked="0"/>
    </xf>
    <xf numFmtId="165" fontId="0" fillId="0" borderId="7" xfId="1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164" fontId="0" fillId="0" borderId="5" xfId="1" applyNumberFormat="1" applyFont="1" applyBorder="1" applyAlignment="1" applyProtection="1">
      <alignment horizontal="right" vertical="center"/>
      <protection locked="0"/>
    </xf>
    <xf numFmtId="164" fontId="0" fillId="0" borderId="6" xfId="1" applyNumberFormat="1" applyFont="1" applyBorder="1" applyAlignment="1" applyProtection="1">
      <alignment horizontal="right" vertical="center"/>
      <protection locked="0"/>
    </xf>
    <xf numFmtId="164" fontId="0" fillId="0" borderId="7" xfId="1" applyNumberFormat="1" applyFont="1" applyBorder="1" applyAlignment="1" applyProtection="1">
      <alignment horizontal="right" vertical="center"/>
      <protection locked="0"/>
    </xf>
    <xf numFmtId="165" fontId="0" fillId="0" borderId="5" xfId="1" applyFont="1" applyBorder="1" applyAlignment="1" applyProtection="1">
      <alignment horizontal="right" vertical="center"/>
    </xf>
    <xf numFmtId="165" fontId="0" fillId="0" borderId="6" xfId="1" applyFont="1" applyBorder="1" applyAlignment="1" applyProtection="1">
      <alignment horizontal="right" vertical="center"/>
    </xf>
    <xf numFmtId="165" fontId="0" fillId="0" borderId="7" xfId="1" applyFont="1" applyBorder="1" applyAlignment="1" applyProtection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2" borderId="4" xfId="0" applyFont="1" applyFill="1" applyBorder="1" applyAlignment="1">
      <alignment horizontal="center"/>
    </xf>
    <xf numFmtId="15" fontId="0" fillId="0" borderId="5" xfId="0" applyNumberFormat="1" applyBorder="1" applyAlignment="1" applyProtection="1">
      <alignment horizontal="left" vertical="center"/>
      <protection locked="0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horizontal="right" vertical="center"/>
    </xf>
    <xf numFmtId="164" fontId="0" fillId="0" borderId="6" xfId="1" applyNumberFormat="1" applyFont="1" applyBorder="1" applyAlignment="1" applyProtection="1">
      <alignment horizontal="right" vertical="center"/>
    </xf>
    <xf numFmtId="164" fontId="0" fillId="0" borderId="7" xfId="1" applyNumberFormat="1" applyFont="1" applyBorder="1" applyAlignment="1" applyProtection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5" fontId="0" fillId="0" borderId="33" xfId="0" applyNumberFormat="1" applyBorder="1" applyAlignment="1" applyProtection="1">
      <alignment horizontal="center" vertical="center"/>
      <protection locked="0"/>
    </xf>
    <xf numFmtId="15" fontId="0" fillId="0" borderId="35" xfId="0" applyNumberFormat="1" applyBorder="1" applyAlignment="1" applyProtection="1">
      <alignment horizontal="center" vertical="center"/>
      <protection locked="0"/>
    </xf>
    <xf numFmtId="15" fontId="0" fillId="0" borderId="42" xfId="0" applyNumberFormat="1" applyBorder="1" applyAlignment="1" applyProtection="1">
      <alignment horizontal="center" vertical="center"/>
      <protection locked="0"/>
    </xf>
    <xf numFmtId="1" fontId="12" fillId="3" borderId="42" xfId="0" applyNumberFormat="1" applyFont="1" applyFill="1" applyBorder="1" applyAlignment="1">
      <alignment horizontal="center" vertical="center"/>
    </xf>
    <xf numFmtId="1" fontId="12" fillId="3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left" vertical="center"/>
      <protection locked="0"/>
    </xf>
    <xf numFmtId="0" fontId="12" fillId="3" borderId="34" xfId="0" applyFont="1" applyFill="1" applyBorder="1" applyAlignment="1" applyProtection="1">
      <alignment horizontal="left" vertical="center"/>
      <protection locked="0"/>
    </xf>
    <xf numFmtId="0" fontId="12" fillId="3" borderId="35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 indent="7"/>
    </xf>
    <xf numFmtId="0" fontId="5" fillId="2" borderId="0" xfId="0" applyFont="1" applyFill="1" applyAlignment="1">
      <alignment horizontal="left" vertical="center" wrapText="1" indent="7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15" fontId="5" fillId="2" borderId="46" xfId="0" quotePrefix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21</xdr:row>
      <xdr:rowOff>0</xdr:rowOff>
    </xdr:from>
    <xdr:to>
      <xdr:col>30</xdr:col>
      <xdr:colOff>9525</xdr:colOff>
      <xdr:row>22</xdr:row>
      <xdr:rowOff>9525</xdr:rowOff>
    </xdr:to>
    <xdr:sp macro="" textlink="">
      <xdr:nvSpPr>
        <xdr:cNvPr id="3" name="Bev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10525" y="5362575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34</xdr:col>
      <xdr:colOff>9525</xdr:colOff>
      <xdr:row>22</xdr:row>
      <xdr:rowOff>9525</xdr:rowOff>
    </xdr:to>
    <xdr:sp macro="" textlink="">
      <xdr:nvSpPr>
        <xdr:cNvPr id="4" name="Bev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15425" y="5362575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3</xdr:col>
      <xdr:colOff>9525</xdr:colOff>
      <xdr:row>35</xdr:row>
      <xdr:rowOff>9525</xdr:rowOff>
    </xdr:to>
    <xdr:sp macro="" textlink="">
      <xdr:nvSpPr>
        <xdr:cNvPr id="5" name="Beve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2450" y="82296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3</xdr:col>
      <xdr:colOff>9525</xdr:colOff>
      <xdr:row>35</xdr:row>
      <xdr:rowOff>9525</xdr:rowOff>
    </xdr:to>
    <xdr:sp macro="" textlink="">
      <xdr:nvSpPr>
        <xdr:cNvPr id="6" name="Bev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15425" y="5400675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3</xdr:col>
      <xdr:colOff>9525</xdr:colOff>
      <xdr:row>37</xdr:row>
      <xdr:rowOff>9525</xdr:rowOff>
    </xdr:to>
    <xdr:sp macro="" textlink="">
      <xdr:nvSpPr>
        <xdr:cNvPr id="7" name="Beve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2450" y="87439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3</xdr:col>
      <xdr:colOff>9525</xdr:colOff>
      <xdr:row>37</xdr:row>
      <xdr:rowOff>9525</xdr:rowOff>
    </xdr:to>
    <xdr:sp macro="" textlink="">
      <xdr:nvSpPr>
        <xdr:cNvPr id="8" name="Beve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52450" y="87439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9525</xdr:colOff>
      <xdr:row>39</xdr:row>
      <xdr:rowOff>9525</xdr:rowOff>
    </xdr:to>
    <xdr:sp macro="" textlink="">
      <xdr:nvSpPr>
        <xdr:cNvPr id="9" name="Beve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2450" y="92583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3</xdr:col>
      <xdr:colOff>9525</xdr:colOff>
      <xdr:row>39</xdr:row>
      <xdr:rowOff>9525</xdr:rowOff>
    </xdr:to>
    <xdr:sp macro="" textlink="">
      <xdr:nvSpPr>
        <xdr:cNvPr id="10" name="Beve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2450" y="92583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3</xdr:col>
      <xdr:colOff>9525</xdr:colOff>
      <xdr:row>41</xdr:row>
      <xdr:rowOff>9525</xdr:rowOff>
    </xdr:to>
    <xdr:sp macro="" textlink="">
      <xdr:nvSpPr>
        <xdr:cNvPr id="11" name="Beve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450" y="97726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3</xdr:col>
      <xdr:colOff>9525</xdr:colOff>
      <xdr:row>41</xdr:row>
      <xdr:rowOff>9525</xdr:rowOff>
    </xdr:to>
    <xdr:sp macro="" textlink="">
      <xdr:nvSpPr>
        <xdr:cNvPr id="12" name="Beve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2450" y="97726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3</xdr:col>
      <xdr:colOff>9525</xdr:colOff>
      <xdr:row>43</xdr:row>
      <xdr:rowOff>9525</xdr:rowOff>
    </xdr:to>
    <xdr:sp macro="" textlink="">
      <xdr:nvSpPr>
        <xdr:cNvPr id="13" name="Beve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2450" y="102870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3</xdr:col>
      <xdr:colOff>9525</xdr:colOff>
      <xdr:row>43</xdr:row>
      <xdr:rowOff>9525</xdr:rowOff>
    </xdr:to>
    <xdr:sp macro="" textlink="">
      <xdr:nvSpPr>
        <xdr:cNvPr id="14" name="Beve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2450" y="102870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9525</xdr:colOff>
      <xdr:row>45</xdr:row>
      <xdr:rowOff>9525</xdr:rowOff>
    </xdr:to>
    <xdr:sp macro="" textlink="">
      <xdr:nvSpPr>
        <xdr:cNvPr id="15" name="Beve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52450" y="108013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9525</xdr:colOff>
      <xdr:row>45</xdr:row>
      <xdr:rowOff>9525</xdr:rowOff>
    </xdr:to>
    <xdr:sp macro="" textlink="">
      <xdr:nvSpPr>
        <xdr:cNvPr id="16" name="Beve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52450" y="108013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3</xdr:col>
      <xdr:colOff>9525</xdr:colOff>
      <xdr:row>47</xdr:row>
      <xdr:rowOff>9525</xdr:rowOff>
    </xdr:to>
    <xdr:sp macro="" textlink="">
      <xdr:nvSpPr>
        <xdr:cNvPr id="17" name="Beve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2450" y="113157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3</xdr:col>
      <xdr:colOff>9525</xdr:colOff>
      <xdr:row>47</xdr:row>
      <xdr:rowOff>9525</xdr:rowOff>
    </xdr:to>
    <xdr:sp macro="" textlink="">
      <xdr:nvSpPr>
        <xdr:cNvPr id="18" name="Bev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52450" y="113157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3</xdr:col>
      <xdr:colOff>9525</xdr:colOff>
      <xdr:row>49</xdr:row>
      <xdr:rowOff>9525</xdr:rowOff>
    </xdr:to>
    <xdr:sp macro="" textlink="">
      <xdr:nvSpPr>
        <xdr:cNvPr id="19" name="Beve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52450" y="118300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3</xdr:col>
      <xdr:colOff>9525</xdr:colOff>
      <xdr:row>49</xdr:row>
      <xdr:rowOff>9525</xdr:rowOff>
    </xdr:to>
    <xdr:sp macro="" textlink="">
      <xdr:nvSpPr>
        <xdr:cNvPr id="20" name="Beve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52450" y="1183005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3</xdr:col>
      <xdr:colOff>9525</xdr:colOff>
      <xdr:row>51</xdr:row>
      <xdr:rowOff>9525</xdr:rowOff>
    </xdr:to>
    <xdr:sp macro="" textlink="">
      <xdr:nvSpPr>
        <xdr:cNvPr id="21" name="Beve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52450" y="123444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3</xdr:col>
      <xdr:colOff>9525</xdr:colOff>
      <xdr:row>51</xdr:row>
      <xdr:rowOff>9525</xdr:rowOff>
    </xdr:to>
    <xdr:sp macro="" textlink="">
      <xdr:nvSpPr>
        <xdr:cNvPr id="22" name="Beve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52450" y="12344400"/>
          <a:ext cx="285750" cy="266700"/>
        </a:xfrm>
        <a:prstGeom prst="bevel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2"/>
  <sheetViews>
    <sheetView tabSelected="1" workbookViewId="0">
      <selection activeCell="B78" sqref="B78:AH78"/>
    </sheetView>
  </sheetViews>
  <sheetFormatPr defaultColWidth="9" defaultRowHeight="20.25" customHeight="1" x14ac:dyDescent="0.2"/>
  <cols>
    <col min="1" max="1" width="2.125" style="20" customWidth="1"/>
    <col min="2" max="34" width="3.625" style="20" customWidth="1"/>
    <col min="35" max="35" width="2.125" style="20" customWidth="1"/>
    <col min="36" max="16384" width="9" style="20"/>
  </cols>
  <sheetData>
    <row r="1" spans="1:36" ht="9.9499999999999993" customHeight="1" thickTop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</row>
    <row r="2" spans="1:36" ht="20.25" customHeight="1" x14ac:dyDescent="0.2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21"/>
    </row>
    <row r="3" spans="1:36" ht="20.25" customHeight="1" x14ac:dyDescent="0.2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</row>
    <row r="4" spans="1:36" ht="20.25" customHeight="1" x14ac:dyDescent="0.2">
      <c r="A4" s="120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2"/>
    </row>
    <row r="5" spans="1:36" ht="9.9499999999999993" customHeight="1" x14ac:dyDescent="0.2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9"/>
    </row>
    <row r="6" spans="1:36" ht="20.25" customHeight="1" x14ac:dyDescent="0.2">
      <c r="A6" s="130"/>
      <c r="B6" s="131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  <c r="U6" s="41"/>
      <c r="V6" s="137" t="s">
        <v>11</v>
      </c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I6" s="79"/>
    </row>
    <row r="7" spans="1:36" ht="20.25" customHeight="1" x14ac:dyDescent="0.2">
      <c r="A7" s="130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84"/>
      <c r="U7" s="42"/>
      <c r="V7" s="74" t="s">
        <v>12</v>
      </c>
      <c r="W7" s="75"/>
      <c r="X7" s="75"/>
      <c r="Y7" s="76"/>
      <c r="Z7" s="44"/>
      <c r="AA7" s="45"/>
      <c r="AB7" s="46"/>
      <c r="AC7" s="45"/>
      <c r="AD7" s="46"/>
      <c r="AE7" s="44"/>
      <c r="AF7" s="44"/>
      <c r="AG7" s="44"/>
      <c r="AH7" s="47"/>
      <c r="AI7" s="79"/>
    </row>
    <row r="8" spans="1:36" ht="20.25" customHeight="1" x14ac:dyDescent="0.2">
      <c r="A8" s="130"/>
      <c r="B8" s="71" t="s">
        <v>4</v>
      </c>
      <c r="C8" s="72"/>
      <c r="D8" s="72"/>
      <c r="E8" s="72"/>
      <c r="F8" s="72"/>
      <c r="G8" s="72"/>
      <c r="H8" s="7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7"/>
      <c r="U8" s="42"/>
      <c r="V8" s="74" t="s">
        <v>13</v>
      </c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6"/>
      <c r="AI8" s="79"/>
    </row>
    <row r="9" spans="1:36" ht="20.25" customHeight="1" x14ac:dyDescent="0.2">
      <c r="A9" s="130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84"/>
      <c r="U9" s="42"/>
      <c r="V9" s="74" t="s">
        <v>12</v>
      </c>
      <c r="W9" s="75"/>
      <c r="X9" s="75"/>
      <c r="Y9" s="76"/>
      <c r="Z9" s="44"/>
      <c r="AA9" s="45"/>
      <c r="AB9" s="46"/>
      <c r="AC9" s="45"/>
      <c r="AD9" s="46"/>
      <c r="AE9" s="44"/>
      <c r="AF9" s="44"/>
      <c r="AG9" s="44"/>
      <c r="AH9" s="47"/>
      <c r="AI9" s="79"/>
    </row>
    <row r="10" spans="1:36" ht="9.9499999999999993" customHeight="1" x14ac:dyDescent="0.2">
      <c r="A10" s="130"/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  <c r="U10" s="42"/>
      <c r="V10" s="85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7"/>
      <c r="AI10" s="79"/>
    </row>
    <row r="11" spans="1:36" ht="9.9499999999999993" customHeight="1" x14ac:dyDescent="0.2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6" ht="20.25" customHeight="1" x14ac:dyDescent="0.2">
      <c r="A12" s="113" t="s">
        <v>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</row>
    <row r="13" spans="1:36" ht="9.9499999999999993" customHeight="1" x14ac:dyDescent="0.2">
      <c r="A13" s="90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8"/>
    </row>
    <row r="14" spans="1:36" ht="20.25" customHeight="1" x14ac:dyDescent="0.2">
      <c r="A14" s="90"/>
      <c r="B14" s="20" t="s">
        <v>6</v>
      </c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6"/>
      <c r="Z14" s="92"/>
      <c r="AA14" s="82"/>
      <c r="AB14" s="20" t="s">
        <v>14</v>
      </c>
      <c r="AD14" s="134"/>
      <c r="AE14" s="135"/>
      <c r="AF14" s="135"/>
      <c r="AG14" s="135"/>
      <c r="AH14" s="136"/>
      <c r="AI14" s="88"/>
    </row>
    <row r="15" spans="1:36" ht="9.9499999999999993" customHeight="1" x14ac:dyDescent="0.2">
      <c r="A15" s="90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8"/>
    </row>
    <row r="16" spans="1:36" ht="20.25" customHeight="1" x14ac:dyDescent="0.2">
      <c r="A16" s="90"/>
      <c r="B16" s="20" t="s">
        <v>82</v>
      </c>
      <c r="G16" s="9"/>
      <c r="H16" s="10"/>
      <c r="I16" s="10"/>
      <c r="J16" s="10"/>
      <c r="K16" s="10"/>
      <c r="L16" s="10"/>
      <c r="M16" s="10"/>
      <c r="N16" s="10"/>
      <c r="O16" s="11"/>
      <c r="P16" s="10"/>
      <c r="Q16" s="12"/>
      <c r="R16" s="9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8"/>
    </row>
    <row r="17" spans="1:35" ht="9.9499999999999993" customHeight="1" x14ac:dyDescent="0.2">
      <c r="A17" s="90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8"/>
    </row>
    <row r="18" spans="1:35" ht="20.25" customHeight="1" x14ac:dyDescent="0.2">
      <c r="A18" s="90"/>
      <c r="B18" s="20" t="s">
        <v>7</v>
      </c>
      <c r="F18" s="2"/>
      <c r="G18" s="2"/>
      <c r="H18" s="9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43" t="s">
        <v>18</v>
      </c>
      <c r="Y18" s="42"/>
      <c r="Z18" s="42"/>
      <c r="AA18" s="42"/>
      <c r="AB18" s="42"/>
      <c r="AC18" s="48">
        <v>3</v>
      </c>
      <c r="AD18" s="48">
        <v>0</v>
      </c>
      <c r="AE18" s="48">
        <v>3</v>
      </c>
      <c r="AF18" s="48">
        <v>2</v>
      </c>
      <c r="AG18" s="48">
        <v>8</v>
      </c>
      <c r="AH18" s="48">
        <v>0</v>
      </c>
      <c r="AI18" s="88"/>
    </row>
    <row r="19" spans="1:35" ht="9.9499999999999993" customHeight="1" x14ac:dyDescent="0.2">
      <c r="A19" s="90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8"/>
    </row>
    <row r="20" spans="1:35" ht="20.25" customHeight="1" x14ac:dyDescent="0.2">
      <c r="A20" s="113" t="s">
        <v>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5"/>
    </row>
    <row r="21" spans="1:35" ht="9.9499999999999993" customHeight="1" x14ac:dyDescent="0.2">
      <c r="A21" s="90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8"/>
    </row>
    <row r="22" spans="1:35" ht="20.25" customHeight="1" x14ac:dyDescent="0.2">
      <c r="A22" s="90"/>
      <c r="B22" s="82"/>
      <c r="C22" s="93" t="s">
        <v>10</v>
      </c>
      <c r="D22" s="93"/>
      <c r="E22" s="129"/>
      <c r="F22" s="123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5"/>
      <c r="AB22" s="20" t="s">
        <v>17</v>
      </c>
      <c r="AD22" s="22"/>
      <c r="AF22" s="20" t="s">
        <v>15</v>
      </c>
      <c r="AH22" s="24" t="s">
        <v>16</v>
      </c>
      <c r="AI22" s="25"/>
    </row>
    <row r="23" spans="1:35" ht="20.25" customHeight="1" x14ac:dyDescent="0.2">
      <c r="A23" s="90"/>
      <c r="B23" s="82"/>
      <c r="C23" s="93"/>
      <c r="D23" s="93"/>
      <c r="E23" s="129"/>
      <c r="F23" s="12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8"/>
      <c r="AA23" s="92"/>
      <c r="AB23" s="82"/>
      <c r="AC23" s="82"/>
      <c r="AD23" s="82"/>
      <c r="AE23" s="82"/>
      <c r="AF23" s="82"/>
      <c r="AG23" s="82"/>
      <c r="AH23" s="82"/>
      <c r="AI23" s="88"/>
    </row>
    <row r="24" spans="1:35" ht="9.9499999999999993" customHeight="1" x14ac:dyDescent="0.2">
      <c r="A24" s="90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8"/>
    </row>
    <row r="25" spans="1:35" ht="20.25" customHeight="1" x14ac:dyDescent="0.2">
      <c r="A25" s="113" t="s">
        <v>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1:35" ht="9.9499999999999993" customHeight="1" x14ac:dyDescent="0.2">
      <c r="A26" s="9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8"/>
    </row>
    <row r="27" spans="1:35" ht="20.25" customHeight="1" x14ac:dyDescent="0.2">
      <c r="A27" s="90"/>
      <c r="B27" s="20" t="s">
        <v>19</v>
      </c>
      <c r="D27" s="141"/>
      <c r="E27" s="135"/>
      <c r="F27" s="135"/>
      <c r="G27" s="135"/>
      <c r="H27" s="135"/>
      <c r="I27" s="135"/>
      <c r="J27" s="135"/>
      <c r="K27" s="136"/>
      <c r="L27" s="9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20" t="s">
        <v>20</v>
      </c>
      <c r="AA27" s="141"/>
      <c r="AB27" s="135"/>
      <c r="AC27" s="135"/>
      <c r="AD27" s="135"/>
      <c r="AE27" s="135"/>
      <c r="AF27" s="135"/>
      <c r="AG27" s="135"/>
      <c r="AH27" s="136"/>
      <c r="AI27" s="88"/>
    </row>
    <row r="28" spans="1:35" ht="9.9499999999999993" customHeight="1" x14ac:dyDescent="0.2">
      <c r="A28" s="90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8"/>
    </row>
    <row r="29" spans="1:35" ht="20.25" customHeight="1" x14ac:dyDescent="0.2">
      <c r="A29" s="90"/>
      <c r="B29" s="20" t="s">
        <v>22</v>
      </c>
      <c r="D29" s="22"/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1"/>
      <c r="AI29" s="88"/>
    </row>
    <row r="30" spans="1:35" ht="9.9499999999999993" customHeight="1" x14ac:dyDescent="0.2">
      <c r="A30" s="90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8"/>
    </row>
    <row r="31" spans="1:35" ht="20.25" customHeight="1" x14ac:dyDescent="0.2">
      <c r="A31" s="113" t="s">
        <v>21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5"/>
    </row>
    <row r="32" spans="1:35" ht="9.9499999999999993" customHeight="1" x14ac:dyDescent="0.2">
      <c r="A32" s="90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8"/>
    </row>
    <row r="33" spans="1:35" ht="20.25" customHeight="1" x14ac:dyDescent="0.2">
      <c r="A33" s="90"/>
      <c r="B33" s="81" t="s">
        <v>23</v>
      </c>
      <c r="C33" s="81"/>
      <c r="D33" s="81"/>
      <c r="E33" s="81" t="s">
        <v>25</v>
      </c>
      <c r="F33" s="81"/>
      <c r="G33" s="81"/>
      <c r="H33" s="81"/>
      <c r="I33" s="81"/>
      <c r="J33" s="81"/>
      <c r="K33" s="81"/>
      <c r="L33" s="81"/>
      <c r="M33" s="81"/>
      <c r="N33" s="81" t="s">
        <v>35</v>
      </c>
      <c r="O33" s="81"/>
      <c r="P33" s="81"/>
      <c r="Q33" s="81"/>
      <c r="R33" s="81"/>
      <c r="S33" s="81"/>
      <c r="T33" s="81" t="s">
        <v>51</v>
      </c>
      <c r="U33" s="81"/>
      <c r="V33" s="81"/>
      <c r="W33" s="81"/>
      <c r="X33" s="81"/>
      <c r="Y33" s="81"/>
      <c r="Z33" s="81"/>
      <c r="AA33" s="81"/>
      <c r="AB33" s="81" t="s">
        <v>52</v>
      </c>
      <c r="AC33" s="81"/>
      <c r="AD33" s="81"/>
      <c r="AE33" s="81"/>
      <c r="AF33" s="81"/>
      <c r="AG33" s="81"/>
      <c r="AH33" s="81"/>
      <c r="AI33" s="88"/>
    </row>
    <row r="34" spans="1:35" ht="20.25" customHeight="1" x14ac:dyDescent="0.2">
      <c r="A34" s="90"/>
      <c r="B34" s="81" t="s">
        <v>24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145" t="s">
        <v>36</v>
      </c>
      <c r="O34" s="145"/>
      <c r="P34" s="145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8"/>
    </row>
    <row r="35" spans="1:35" ht="20.25" customHeight="1" x14ac:dyDescent="0.2">
      <c r="A35" s="90"/>
      <c r="B35" s="82"/>
      <c r="C35" s="24" t="s">
        <v>16</v>
      </c>
      <c r="D35" s="82"/>
      <c r="E35" s="75" t="s">
        <v>26</v>
      </c>
      <c r="F35" s="75"/>
      <c r="G35" s="75"/>
      <c r="H35" s="75"/>
      <c r="I35" s="75"/>
      <c r="J35" s="75"/>
      <c r="K35" s="75"/>
      <c r="L35" s="75"/>
      <c r="M35" s="76"/>
      <c r="N35" s="142">
        <f>'Advance Amount'!D33</f>
        <v>7.6666666666715173</v>
      </c>
      <c r="O35" s="143"/>
      <c r="P35" s="144"/>
      <c r="Q35" s="80"/>
      <c r="R35" s="80"/>
      <c r="S35" s="80"/>
      <c r="T35" s="40" t="s">
        <v>37</v>
      </c>
      <c r="U35" s="110">
        <f>'Advance Amount'!D6*'Advance Amount'!I6</f>
        <v>0</v>
      </c>
      <c r="V35" s="111"/>
      <c r="W35" s="111"/>
      <c r="X35" s="112"/>
      <c r="Y35" s="80"/>
      <c r="Z35" s="80"/>
      <c r="AA35" s="80"/>
      <c r="AB35" s="40" t="s">
        <v>37</v>
      </c>
      <c r="AC35" s="146">
        <f>'Advance Amount'!J7</f>
        <v>0</v>
      </c>
      <c r="AD35" s="147"/>
      <c r="AE35" s="147"/>
      <c r="AF35" s="147"/>
      <c r="AG35" s="147"/>
      <c r="AH35" s="148"/>
      <c r="AI35" s="88"/>
    </row>
    <row r="36" spans="1:35" ht="9.9499999999999993" customHeight="1" x14ac:dyDescent="0.2">
      <c r="A36" s="90"/>
      <c r="B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8"/>
    </row>
    <row r="37" spans="1:35" ht="20.25" customHeight="1" x14ac:dyDescent="0.2">
      <c r="A37" s="90"/>
      <c r="B37" s="82"/>
      <c r="C37" s="24"/>
      <c r="D37" s="82"/>
      <c r="E37" s="75" t="s">
        <v>27</v>
      </c>
      <c r="F37" s="75"/>
      <c r="G37" s="75"/>
      <c r="H37" s="75"/>
      <c r="I37" s="75"/>
      <c r="J37" s="75"/>
      <c r="K37" s="75"/>
      <c r="L37" s="75"/>
      <c r="M37" s="76"/>
      <c r="N37" s="95"/>
      <c r="O37" s="96"/>
      <c r="P37" s="97"/>
      <c r="Q37" s="81"/>
      <c r="R37" s="81"/>
      <c r="S37" s="81"/>
      <c r="T37" s="26" t="s">
        <v>37</v>
      </c>
      <c r="U37" s="98"/>
      <c r="V37" s="99"/>
      <c r="W37" s="99"/>
      <c r="X37" s="100"/>
      <c r="Y37" s="81"/>
      <c r="Z37" s="81"/>
      <c r="AA37" s="81"/>
      <c r="AB37" s="26" t="s">
        <v>37</v>
      </c>
      <c r="AC37" s="107"/>
      <c r="AD37" s="108"/>
      <c r="AE37" s="108"/>
      <c r="AF37" s="108"/>
      <c r="AG37" s="108"/>
      <c r="AH37" s="109"/>
      <c r="AI37" s="88"/>
    </row>
    <row r="38" spans="1:35" ht="9.9499999999999993" customHeight="1" x14ac:dyDescent="0.2">
      <c r="A38" s="90"/>
      <c r="B38" s="82"/>
      <c r="D38" s="82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88"/>
    </row>
    <row r="39" spans="1:35" ht="20.25" customHeight="1" x14ac:dyDescent="0.2">
      <c r="A39" s="90"/>
      <c r="B39" s="82"/>
      <c r="C39" s="24"/>
      <c r="D39" s="82"/>
      <c r="E39" s="75" t="s">
        <v>28</v>
      </c>
      <c r="F39" s="75"/>
      <c r="G39" s="75"/>
      <c r="H39" s="75"/>
      <c r="I39" s="75"/>
      <c r="J39" s="75"/>
      <c r="K39" s="75"/>
      <c r="L39" s="75"/>
      <c r="M39" s="76"/>
      <c r="N39" s="95"/>
      <c r="O39" s="96"/>
      <c r="P39" s="97"/>
      <c r="Q39" s="81"/>
      <c r="R39" s="81"/>
      <c r="S39" s="81"/>
      <c r="T39" s="26" t="s">
        <v>37</v>
      </c>
      <c r="U39" s="98"/>
      <c r="V39" s="99"/>
      <c r="W39" s="99"/>
      <c r="X39" s="100"/>
      <c r="Y39" s="81"/>
      <c r="Z39" s="81"/>
      <c r="AA39" s="81"/>
      <c r="AB39" s="26" t="s">
        <v>37</v>
      </c>
      <c r="AC39" s="107"/>
      <c r="AD39" s="108"/>
      <c r="AE39" s="108"/>
      <c r="AF39" s="108"/>
      <c r="AG39" s="108"/>
      <c r="AH39" s="109"/>
      <c r="AI39" s="88"/>
    </row>
    <row r="40" spans="1:35" ht="9.9499999999999993" customHeight="1" x14ac:dyDescent="0.2">
      <c r="A40" s="90"/>
      <c r="B40" s="82"/>
      <c r="D40" s="82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88"/>
    </row>
    <row r="41" spans="1:35" ht="20.25" customHeight="1" x14ac:dyDescent="0.2">
      <c r="A41" s="90"/>
      <c r="B41" s="82"/>
      <c r="C41" s="24"/>
      <c r="D41" s="82"/>
      <c r="E41" s="75" t="s">
        <v>29</v>
      </c>
      <c r="F41" s="75"/>
      <c r="G41" s="75"/>
      <c r="H41" s="75"/>
      <c r="I41" s="75"/>
      <c r="J41" s="75"/>
      <c r="K41" s="75"/>
      <c r="L41" s="75"/>
      <c r="M41" s="76"/>
      <c r="N41" s="95"/>
      <c r="O41" s="96"/>
      <c r="P41" s="97"/>
      <c r="Q41" s="81"/>
      <c r="R41" s="81"/>
      <c r="S41" s="81"/>
      <c r="T41" s="26" t="s">
        <v>37</v>
      </c>
      <c r="U41" s="98"/>
      <c r="V41" s="99"/>
      <c r="W41" s="99"/>
      <c r="X41" s="100"/>
      <c r="Y41" s="81"/>
      <c r="Z41" s="81"/>
      <c r="AA41" s="81"/>
      <c r="AB41" s="26" t="s">
        <v>37</v>
      </c>
      <c r="AC41" s="107"/>
      <c r="AD41" s="108"/>
      <c r="AE41" s="108"/>
      <c r="AF41" s="108"/>
      <c r="AG41" s="108"/>
      <c r="AH41" s="109"/>
      <c r="AI41" s="88"/>
    </row>
    <row r="42" spans="1:35" ht="9.9499999999999993" customHeight="1" x14ac:dyDescent="0.2">
      <c r="A42" s="90"/>
      <c r="B42" s="82"/>
      <c r="D42" s="82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88"/>
    </row>
    <row r="43" spans="1:35" ht="20.25" customHeight="1" x14ac:dyDescent="0.2">
      <c r="A43" s="90"/>
      <c r="B43" s="82"/>
      <c r="C43" s="24"/>
      <c r="D43" s="82"/>
      <c r="E43" s="75" t="s">
        <v>30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26" t="s">
        <v>37</v>
      </c>
      <c r="AC43" s="107"/>
      <c r="AD43" s="108"/>
      <c r="AE43" s="108"/>
      <c r="AF43" s="108"/>
      <c r="AG43" s="108"/>
      <c r="AH43" s="109"/>
      <c r="AI43" s="88"/>
    </row>
    <row r="44" spans="1:35" ht="9.9499999999999993" customHeight="1" x14ac:dyDescent="0.2">
      <c r="A44" s="90"/>
      <c r="B44" s="82"/>
      <c r="D44" s="82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88"/>
    </row>
    <row r="45" spans="1:35" ht="20.25" customHeight="1" x14ac:dyDescent="0.2">
      <c r="A45" s="90"/>
      <c r="B45" s="82"/>
      <c r="C45" s="24"/>
      <c r="D45" s="82"/>
      <c r="E45" s="75" t="s">
        <v>31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26" t="s">
        <v>37</v>
      </c>
      <c r="AC45" s="107"/>
      <c r="AD45" s="108"/>
      <c r="AE45" s="108"/>
      <c r="AF45" s="108"/>
      <c r="AG45" s="108"/>
      <c r="AH45" s="109"/>
      <c r="AI45" s="88"/>
    </row>
    <row r="46" spans="1:35" ht="9.9499999999999993" customHeight="1" x14ac:dyDescent="0.2">
      <c r="A46" s="90"/>
      <c r="B46" s="82"/>
      <c r="D46" s="82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88"/>
    </row>
    <row r="47" spans="1:35" ht="20.25" customHeight="1" x14ac:dyDescent="0.2">
      <c r="A47" s="90"/>
      <c r="B47" s="82"/>
      <c r="C47" s="24"/>
      <c r="D47" s="82"/>
      <c r="E47" s="75" t="s">
        <v>32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26" t="s">
        <v>37</v>
      </c>
      <c r="AC47" s="107"/>
      <c r="AD47" s="108"/>
      <c r="AE47" s="108"/>
      <c r="AF47" s="108"/>
      <c r="AG47" s="108"/>
      <c r="AH47" s="109"/>
      <c r="AI47" s="88"/>
    </row>
    <row r="48" spans="1:35" ht="9.9499999999999993" customHeight="1" x14ac:dyDescent="0.2">
      <c r="A48" s="90"/>
      <c r="B48" s="82"/>
      <c r="D48" s="8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88"/>
    </row>
    <row r="49" spans="1:35" ht="20.25" customHeight="1" x14ac:dyDescent="0.2">
      <c r="A49" s="90"/>
      <c r="B49" s="82"/>
      <c r="C49" s="24"/>
      <c r="D49" s="82"/>
      <c r="E49" s="75" t="s">
        <v>33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26" t="s">
        <v>37</v>
      </c>
      <c r="AC49" s="107"/>
      <c r="AD49" s="108"/>
      <c r="AE49" s="108"/>
      <c r="AF49" s="108"/>
      <c r="AG49" s="108"/>
      <c r="AH49" s="109"/>
      <c r="AI49" s="88"/>
    </row>
    <row r="50" spans="1:35" ht="9.9499999999999993" customHeight="1" x14ac:dyDescent="0.2">
      <c r="A50" s="90"/>
      <c r="B50" s="82"/>
      <c r="D50" s="82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88"/>
    </row>
    <row r="51" spans="1:35" ht="20.25" customHeight="1" x14ac:dyDescent="0.2">
      <c r="A51" s="90"/>
      <c r="B51" s="82"/>
      <c r="C51" s="24"/>
      <c r="D51" s="82"/>
      <c r="E51" s="75" t="s">
        <v>34</v>
      </c>
      <c r="F51" s="75"/>
      <c r="G51" s="75"/>
      <c r="H51" s="75"/>
      <c r="I51" s="75"/>
      <c r="J51" s="75"/>
      <c r="K51" s="75"/>
      <c r="L51" s="76"/>
      <c r="M51" s="101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3"/>
      <c r="Y51" s="92"/>
      <c r="Z51" s="82"/>
      <c r="AA51" s="82"/>
      <c r="AB51" s="26" t="s">
        <v>37</v>
      </c>
      <c r="AC51" s="98"/>
      <c r="AD51" s="99"/>
      <c r="AE51" s="99"/>
      <c r="AF51" s="99"/>
      <c r="AG51" s="99"/>
      <c r="AH51" s="100"/>
      <c r="AI51" s="88"/>
    </row>
    <row r="52" spans="1:35" ht="20.25" customHeight="1" x14ac:dyDescent="0.2">
      <c r="A52" s="90"/>
      <c r="B52" s="82"/>
      <c r="C52" s="82"/>
      <c r="D52" s="82"/>
      <c r="E52" s="93"/>
      <c r="F52" s="93"/>
      <c r="G52" s="93"/>
      <c r="H52" s="93"/>
      <c r="I52" s="93"/>
      <c r="J52" s="93"/>
      <c r="K52" s="93"/>
      <c r="L52" s="93"/>
      <c r="M52" s="10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6"/>
      <c r="Y52" s="92"/>
      <c r="Z52" s="82"/>
      <c r="AA52" s="82"/>
      <c r="AB52" s="82"/>
      <c r="AC52" s="82"/>
      <c r="AD52" s="82"/>
      <c r="AE52" s="82"/>
      <c r="AF52" s="82"/>
      <c r="AG52" s="82"/>
      <c r="AH52" s="82"/>
      <c r="AI52" s="88"/>
    </row>
    <row r="53" spans="1:35" ht="9.9499999999999993" customHeight="1" x14ac:dyDescent="0.2">
      <c r="A53" s="90"/>
      <c r="B53" s="82"/>
      <c r="C53" s="82"/>
      <c r="D53" s="82"/>
      <c r="E53" s="93"/>
      <c r="F53" s="93"/>
      <c r="G53" s="93"/>
      <c r="H53" s="93"/>
      <c r="I53" s="93"/>
      <c r="J53" s="93"/>
      <c r="K53" s="93"/>
      <c r="L53" s="93"/>
      <c r="M53" s="94"/>
      <c r="N53" s="94"/>
      <c r="O53" s="94"/>
      <c r="P53" s="94"/>
      <c r="Q53" s="94"/>
      <c r="R53" s="94"/>
      <c r="S53" s="94"/>
      <c r="T53" s="94"/>
      <c r="U53" s="94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8"/>
    </row>
    <row r="54" spans="1:35" ht="20.25" customHeight="1" x14ac:dyDescent="0.2">
      <c r="A54" s="90"/>
      <c r="B54" s="82"/>
      <c r="C54" s="82"/>
      <c r="D54" s="82"/>
      <c r="E54" s="93"/>
      <c r="F54" s="93"/>
      <c r="G54" s="93"/>
      <c r="H54" s="93"/>
      <c r="I54" s="93"/>
      <c r="J54" s="93"/>
      <c r="K54" s="93"/>
      <c r="L54" s="93"/>
      <c r="M54" s="82"/>
      <c r="N54" s="82"/>
      <c r="O54" s="82"/>
      <c r="P54" s="82"/>
      <c r="Q54" s="82"/>
      <c r="R54" s="82"/>
      <c r="S54" s="82"/>
      <c r="T54" s="82"/>
      <c r="U54" s="82"/>
      <c r="V54" s="27" t="s">
        <v>38</v>
      </c>
      <c r="AB54" s="26" t="s">
        <v>37</v>
      </c>
      <c r="AC54" s="107">
        <f>SUM(AC35:AH51)</f>
        <v>0</v>
      </c>
      <c r="AD54" s="108"/>
      <c r="AE54" s="108"/>
      <c r="AF54" s="108"/>
      <c r="AG54" s="108"/>
      <c r="AH54" s="109"/>
      <c r="AI54" s="88"/>
    </row>
    <row r="55" spans="1:35" ht="9.9499999999999993" customHeight="1" x14ac:dyDescent="0.2">
      <c r="A55" s="90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8"/>
    </row>
    <row r="56" spans="1:35" ht="20.25" customHeight="1" x14ac:dyDescent="0.2">
      <c r="A56" s="113" t="s">
        <v>39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5"/>
    </row>
    <row r="57" spans="1:35" ht="9.9499999999999993" customHeight="1" x14ac:dyDescent="0.2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9"/>
    </row>
    <row r="58" spans="1:35" ht="20.25" customHeight="1" x14ac:dyDescent="0.2">
      <c r="A58" s="49"/>
      <c r="B58" s="75" t="s">
        <v>10</v>
      </c>
      <c r="C58" s="75"/>
      <c r="D58" s="75"/>
      <c r="E58" s="75"/>
      <c r="F58" s="76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50"/>
    </row>
    <row r="59" spans="1:35" ht="9.9499999999999993" customHeight="1" x14ac:dyDescent="0.2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9"/>
    </row>
    <row r="60" spans="1:35" ht="20.25" customHeight="1" x14ac:dyDescent="0.2">
      <c r="A60" s="49"/>
      <c r="B60" s="75" t="s">
        <v>40</v>
      </c>
      <c r="C60" s="75"/>
      <c r="D60" s="75"/>
      <c r="E60" s="75"/>
      <c r="F60" s="76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50"/>
    </row>
    <row r="61" spans="1:35" ht="9.9499999999999993" customHeight="1" x14ac:dyDescent="0.2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9"/>
    </row>
    <row r="62" spans="1:35" ht="20.25" customHeight="1" x14ac:dyDescent="0.2">
      <c r="A62" s="49"/>
      <c r="B62" s="75" t="s">
        <v>41</v>
      </c>
      <c r="C62" s="75"/>
      <c r="D62" s="75"/>
      <c r="E62" s="75"/>
      <c r="F62" s="76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50"/>
    </row>
    <row r="63" spans="1:35" ht="9.9499999999999993" customHeight="1" x14ac:dyDescent="0.2">
      <c r="A63" s="77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9"/>
    </row>
    <row r="64" spans="1:35" ht="20.25" customHeight="1" x14ac:dyDescent="0.2">
      <c r="A64" s="49"/>
      <c r="B64" s="75" t="s">
        <v>42</v>
      </c>
      <c r="C64" s="75"/>
      <c r="D64" s="75"/>
      <c r="E64" s="75"/>
      <c r="F64" s="76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50"/>
    </row>
    <row r="65" spans="1:35" ht="9.9499999999999993" customHeight="1" x14ac:dyDescent="0.2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9"/>
    </row>
    <row r="66" spans="1:35" ht="20.25" customHeight="1" x14ac:dyDescent="0.2">
      <c r="A66" s="49"/>
      <c r="B66" s="75" t="s">
        <v>43</v>
      </c>
      <c r="C66" s="75"/>
      <c r="D66" s="75"/>
      <c r="E66" s="75"/>
      <c r="F66" s="76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50"/>
    </row>
    <row r="67" spans="1:35" ht="9.9499999999999993" customHeight="1" x14ac:dyDescent="0.2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9"/>
    </row>
    <row r="68" spans="1:35" ht="20.25" customHeight="1" x14ac:dyDescent="0.2">
      <c r="A68" s="49"/>
      <c r="B68" s="75" t="s">
        <v>44</v>
      </c>
      <c r="C68" s="75"/>
      <c r="D68" s="75"/>
      <c r="E68" s="75"/>
      <c r="F68" s="76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50"/>
    </row>
    <row r="69" spans="1:35" ht="9.9499999999999993" customHeight="1" x14ac:dyDescent="0.2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9"/>
    </row>
    <row r="70" spans="1:35" ht="20.25" customHeight="1" x14ac:dyDescent="0.2">
      <c r="A70" s="49"/>
      <c r="B70" s="75" t="s">
        <v>45</v>
      </c>
      <c r="C70" s="75"/>
      <c r="D70" s="75"/>
      <c r="E70" s="75"/>
      <c r="F70" s="76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50"/>
    </row>
    <row r="71" spans="1:35" ht="9.9499999999999993" customHeight="1" x14ac:dyDescent="0.2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9"/>
    </row>
    <row r="72" spans="1:35" ht="20.25" customHeight="1" x14ac:dyDescent="0.2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51" t="s">
        <v>46</v>
      </c>
      <c r="X72" s="42"/>
      <c r="Y72" s="42"/>
      <c r="Z72" s="42"/>
      <c r="AA72" s="42"/>
      <c r="AB72" s="40" t="s">
        <v>37</v>
      </c>
      <c r="AC72" s="110"/>
      <c r="AD72" s="111"/>
      <c r="AE72" s="111"/>
      <c r="AF72" s="111"/>
      <c r="AG72" s="111"/>
      <c r="AH72" s="112"/>
      <c r="AI72" s="50"/>
    </row>
    <row r="73" spans="1:35" ht="9.9499999999999993" customHeight="1" x14ac:dyDescent="0.2">
      <c r="A73" s="77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9"/>
    </row>
    <row r="74" spans="1:35" ht="20.25" customHeight="1" x14ac:dyDescent="0.2">
      <c r="A74" s="113" t="s">
        <v>47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5"/>
    </row>
    <row r="75" spans="1:35" ht="20.25" customHeight="1" x14ac:dyDescent="0.2">
      <c r="A75" s="90"/>
      <c r="B75" s="116" t="s">
        <v>48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88"/>
    </row>
    <row r="76" spans="1:35" ht="20.25" customHeight="1" x14ac:dyDescent="0.2">
      <c r="A76" s="90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88"/>
    </row>
    <row r="77" spans="1:35" ht="20.25" customHeight="1" x14ac:dyDescent="0.2">
      <c r="A77" s="90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88"/>
    </row>
    <row r="78" spans="1:35" ht="20.25" customHeight="1" x14ac:dyDescent="0.2">
      <c r="A78" s="90"/>
      <c r="B78" s="140" t="s">
        <v>49</v>
      </c>
      <c r="C78" s="140"/>
      <c r="D78" s="140"/>
      <c r="E78" s="140"/>
      <c r="F78" s="140"/>
      <c r="G78" s="140"/>
      <c r="H78" s="140"/>
      <c r="I78" s="140"/>
      <c r="J78" s="140" t="s">
        <v>76</v>
      </c>
      <c r="K78" s="140"/>
      <c r="L78" s="140"/>
      <c r="M78" s="140"/>
      <c r="N78" s="140"/>
      <c r="O78" s="140"/>
      <c r="P78" s="140"/>
      <c r="Q78" s="140"/>
      <c r="R78" s="140"/>
      <c r="S78" s="140" t="s">
        <v>71</v>
      </c>
      <c r="T78" s="140"/>
      <c r="U78" s="140"/>
      <c r="V78" s="140"/>
      <c r="W78" s="140"/>
      <c r="X78" s="140"/>
      <c r="Y78" s="140"/>
      <c r="Z78" s="140"/>
      <c r="AA78" s="140" t="s">
        <v>50</v>
      </c>
      <c r="AB78" s="140"/>
      <c r="AC78" s="140"/>
      <c r="AD78" s="140"/>
      <c r="AE78" s="140"/>
      <c r="AF78" s="140"/>
      <c r="AG78" s="140"/>
      <c r="AH78" s="140"/>
      <c r="AI78" s="88"/>
    </row>
    <row r="79" spans="1:35" ht="20.25" customHeight="1" x14ac:dyDescent="0.2">
      <c r="A79" s="90"/>
      <c r="B79" s="28"/>
      <c r="C79" s="29"/>
      <c r="D79" s="29"/>
      <c r="E79" s="29"/>
      <c r="F79" s="29"/>
      <c r="G79" s="29"/>
      <c r="H79" s="29"/>
      <c r="I79" s="30"/>
      <c r="J79" s="28"/>
      <c r="K79" s="29"/>
      <c r="L79" s="29"/>
      <c r="M79" s="29"/>
      <c r="N79" s="29"/>
      <c r="O79" s="29"/>
      <c r="P79" s="29"/>
      <c r="Q79" s="29"/>
      <c r="R79" s="30"/>
      <c r="S79" s="28"/>
      <c r="T79" s="29"/>
      <c r="U79" s="29"/>
      <c r="V79" s="29"/>
      <c r="W79" s="29"/>
      <c r="X79" s="29"/>
      <c r="Y79" s="29"/>
      <c r="Z79" s="30"/>
      <c r="AA79" s="28"/>
      <c r="AB79" s="29"/>
      <c r="AC79" s="29"/>
      <c r="AD79" s="29"/>
      <c r="AE79" s="29"/>
      <c r="AF79" s="29"/>
      <c r="AG79" s="29"/>
      <c r="AH79" s="30"/>
      <c r="AI79" s="88"/>
    </row>
    <row r="80" spans="1:35" ht="20.25" customHeight="1" x14ac:dyDescent="0.2">
      <c r="A80" s="90"/>
      <c r="B80" s="31" t="s">
        <v>72</v>
      </c>
      <c r="C80" s="32"/>
      <c r="D80" s="32"/>
      <c r="E80" s="32"/>
      <c r="F80" s="32"/>
      <c r="G80" s="32" t="s">
        <v>75</v>
      </c>
      <c r="H80" s="32"/>
      <c r="I80" s="33"/>
      <c r="J80" s="31" t="s">
        <v>72</v>
      </c>
      <c r="K80" s="32"/>
      <c r="L80" s="32"/>
      <c r="M80" s="32"/>
      <c r="N80" s="32"/>
      <c r="O80" s="32" t="s">
        <v>75</v>
      </c>
      <c r="P80" s="32"/>
      <c r="Q80" s="32"/>
      <c r="R80" s="23"/>
      <c r="S80" s="31" t="s">
        <v>72</v>
      </c>
      <c r="T80" s="32"/>
      <c r="U80" s="32"/>
      <c r="V80" s="32"/>
      <c r="W80" s="32"/>
      <c r="X80" s="32" t="s">
        <v>75</v>
      </c>
      <c r="Y80" s="32"/>
      <c r="Z80" s="33"/>
      <c r="AA80" s="31" t="s">
        <v>72</v>
      </c>
      <c r="AB80" s="32"/>
      <c r="AC80" s="32"/>
      <c r="AD80" s="32"/>
      <c r="AE80" s="32"/>
      <c r="AF80" s="32" t="s">
        <v>75</v>
      </c>
      <c r="AG80" s="32"/>
      <c r="AH80" s="33"/>
      <c r="AI80" s="88"/>
    </row>
    <row r="81" spans="1:35" ht="20.25" customHeight="1" x14ac:dyDescent="0.2">
      <c r="A81" s="90"/>
      <c r="B81" s="34" t="s">
        <v>73</v>
      </c>
      <c r="C81" s="32"/>
      <c r="D81" s="32"/>
      <c r="E81" s="32"/>
      <c r="F81" s="32"/>
      <c r="G81" s="35" t="s">
        <v>54</v>
      </c>
      <c r="H81" s="32"/>
      <c r="I81" s="33"/>
      <c r="J81" s="34" t="s">
        <v>73</v>
      </c>
      <c r="K81" s="32"/>
      <c r="L81" s="32"/>
      <c r="M81" s="32"/>
      <c r="N81" s="32"/>
      <c r="O81" s="35" t="s">
        <v>54</v>
      </c>
      <c r="P81" s="32"/>
      <c r="Q81" s="32"/>
      <c r="R81" s="23"/>
      <c r="S81" s="34" t="s">
        <v>73</v>
      </c>
      <c r="T81" s="32"/>
      <c r="U81" s="32"/>
      <c r="V81" s="32"/>
      <c r="W81" s="32"/>
      <c r="X81" s="35" t="s">
        <v>54</v>
      </c>
      <c r="Y81" s="32"/>
      <c r="Z81" s="33"/>
      <c r="AA81" s="34" t="s">
        <v>73</v>
      </c>
      <c r="AB81" s="32"/>
      <c r="AC81" s="32"/>
      <c r="AD81" s="32"/>
      <c r="AE81" s="32"/>
      <c r="AF81" s="35" t="s">
        <v>54</v>
      </c>
      <c r="AG81" s="32"/>
      <c r="AH81" s="33"/>
      <c r="AI81" s="88"/>
    </row>
    <row r="82" spans="1:35" ht="20.25" customHeight="1" x14ac:dyDescent="0.2">
      <c r="A82" s="90"/>
      <c r="B82" s="31"/>
      <c r="C82" s="32"/>
      <c r="D82" s="32"/>
      <c r="E82" s="32"/>
      <c r="F82" s="32"/>
      <c r="G82" s="32"/>
      <c r="H82" s="32"/>
      <c r="I82" s="33"/>
      <c r="J82" s="31"/>
      <c r="K82" s="32"/>
      <c r="L82" s="32"/>
      <c r="M82" s="32"/>
      <c r="N82" s="32"/>
      <c r="O82" s="32"/>
      <c r="P82" s="32"/>
      <c r="Q82" s="32"/>
      <c r="R82" s="23"/>
      <c r="S82" s="31"/>
      <c r="T82" s="32"/>
      <c r="U82" s="32"/>
      <c r="V82" s="32"/>
      <c r="W82" s="32"/>
      <c r="X82" s="32"/>
      <c r="Y82" s="32"/>
      <c r="Z82" s="33"/>
      <c r="AA82" s="31"/>
      <c r="AB82" s="32"/>
      <c r="AC82" s="32"/>
      <c r="AD82" s="32"/>
      <c r="AE82" s="32"/>
      <c r="AF82" s="32"/>
      <c r="AG82" s="32"/>
      <c r="AH82" s="33"/>
      <c r="AI82" s="88"/>
    </row>
    <row r="83" spans="1:35" ht="20.25" customHeight="1" x14ac:dyDescent="0.2">
      <c r="A83" s="90"/>
      <c r="B83" s="31" t="s">
        <v>72</v>
      </c>
      <c r="C83" s="32"/>
      <c r="D83" s="32"/>
      <c r="E83" s="32"/>
      <c r="F83" s="32"/>
      <c r="G83" s="32" t="s">
        <v>75</v>
      </c>
      <c r="H83" s="32"/>
      <c r="I83" s="33"/>
      <c r="J83" s="31" t="s">
        <v>72</v>
      </c>
      <c r="K83" s="32"/>
      <c r="L83" s="32"/>
      <c r="M83" s="32"/>
      <c r="N83" s="32"/>
      <c r="O83" s="32" t="s">
        <v>75</v>
      </c>
      <c r="P83" s="32"/>
      <c r="Q83" s="32"/>
      <c r="R83" s="23"/>
      <c r="S83" s="31" t="s">
        <v>72</v>
      </c>
      <c r="T83" s="32"/>
      <c r="U83" s="32"/>
      <c r="V83" s="32"/>
      <c r="W83" s="32"/>
      <c r="X83" s="32" t="s">
        <v>75</v>
      </c>
      <c r="Y83" s="32"/>
      <c r="Z83" s="33"/>
      <c r="AA83" s="31" t="s">
        <v>72</v>
      </c>
      <c r="AB83" s="32"/>
      <c r="AC83" s="32"/>
      <c r="AD83" s="32"/>
      <c r="AE83" s="32"/>
      <c r="AF83" s="32" t="s">
        <v>75</v>
      </c>
      <c r="AG83" s="32"/>
      <c r="AH83" s="33"/>
      <c r="AI83" s="88"/>
    </row>
    <row r="84" spans="1:35" ht="20.25" customHeight="1" x14ac:dyDescent="0.2">
      <c r="A84" s="90"/>
      <c r="B84" s="34" t="s">
        <v>74</v>
      </c>
      <c r="C84" s="32"/>
      <c r="D84" s="32"/>
      <c r="E84" s="32"/>
      <c r="F84" s="32"/>
      <c r="G84" s="35" t="s">
        <v>70</v>
      </c>
      <c r="H84" s="32"/>
      <c r="I84" s="33"/>
      <c r="J84" s="34" t="s">
        <v>74</v>
      </c>
      <c r="K84" s="32"/>
      <c r="L84" s="32"/>
      <c r="M84" s="32"/>
      <c r="N84" s="32"/>
      <c r="O84" s="35" t="s">
        <v>70</v>
      </c>
      <c r="P84" s="32"/>
      <c r="Q84" s="32"/>
      <c r="R84" s="23"/>
      <c r="S84" s="34" t="s">
        <v>74</v>
      </c>
      <c r="T84" s="32"/>
      <c r="U84" s="32"/>
      <c r="V84" s="32"/>
      <c r="W84" s="32"/>
      <c r="X84" s="35" t="s">
        <v>70</v>
      </c>
      <c r="Y84" s="32"/>
      <c r="Z84" s="33"/>
      <c r="AA84" s="34" t="s">
        <v>74</v>
      </c>
      <c r="AB84" s="32"/>
      <c r="AC84" s="32"/>
      <c r="AD84" s="32"/>
      <c r="AE84" s="32"/>
      <c r="AF84" s="35" t="s">
        <v>70</v>
      </c>
      <c r="AG84" s="32"/>
      <c r="AH84" s="33"/>
      <c r="AI84" s="88"/>
    </row>
    <row r="85" spans="1:35" ht="9.9499999999999993" customHeight="1" x14ac:dyDescent="0.2">
      <c r="A85" s="90"/>
      <c r="B85" s="36"/>
      <c r="C85" s="37"/>
      <c r="D85" s="37"/>
      <c r="E85" s="37"/>
      <c r="F85" s="37"/>
      <c r="G85" s="37"/>
      <c r="H85" s="37"/>
      <c r="I85" s="38"/>
      <c r="J85" s="36"/>
      <c r="K85" s="37"/>
      <c r="L85" s="37"/>
      <c r="M85" s="37"/>
      <c r="N85" s="37"/>
      <c r="O85" s="37"/>
      <c r="P85" s="37"/>
      <c r="Q85" s="37"/>
      <c r="R85" s="38"/>
      <c r="S85" s="36"/>
      <c r="T85" s="37"/>
      <c r="U85" s="37"/>
      <c r="V85" s="37"/>
      <c r="W85" s="37"/>
      <c r="X85" s="37"/>
      <c r="Y85" s="37"/>
      <c r="Z85" s="38"/>
      <c r="AA85" s="36"/>
      <c r="AB85" s="37"/>
      <c r="AC85" s="37"/>
      <c r="AD85" s="37"/>
      <c r="AE85" s="37"/>
      <c r="AF85" s="37"/>
      <c r="AG85" s="37"/>
      <c r="AH85" s="38"/>
      <c r="AI85" s="88"/>
    </row>
    <row r="86" spans="1:35" ht="9.9499999999999993" customHeight="1" thickBot="1" x14ac:dyDescent="0.25">
      <c r="A86" s="91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89"/>
    </row>
    <row r="87" spans="1:35" ht="20.25" customHeight="1" thickTop="1" x14ac:dyDescent="0.2"/>
    <row r="88" spans="1:35" ht="20.2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ht="20.2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ht="20.2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ht="20.2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ht="20.2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ht="20.2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ht="20.2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ht="20.2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ht="20.2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ht="20.2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ht="20.2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ht="20.2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ht="20.2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ht="20.2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ht="20.2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</sheetData>
  <sheetProtection algorithmName="SHA-512" hashValue="q/4P6SHovl5o3SCWFzCu+MaYvBbrP4aMNXMfXzK4WMry2uIfTt++O8sC6OaBpcwh3bTmapSaf1Xc5/lOvUuLLA==" saltValue="CsN9T9whrik9T9SK9WDsqw==" spinCount="100000" sheet="1" objects="1" scenarios="1"/>
  <mergeCells count="140">
    <mergeCell ref="B78:I78"/>
    <mergeCell ref="J78:R78"/>
    <mergeCell ref="S78:Z78"/>
    <mergeCell ref="AA78:AH78"/>
    <mergeCell ref="A20:AI20"/>
    <mergeCell ref="A25:AI25"/>
    <mergeCell ref="D27:K27"/>
    <mergeCell ref="AA27:AH27"/>
    <mergeCell ref="AA23:AI23"/>
    <mergeCell ref="C24:AI24"/>
    <mergeCell ref="A26:AI26"/>
    <mergeCell ref="AI27:AI30"/>
    <mergeCell ref="B34:D34"/>
    <mergeCell ref="N35:P35"/>
    <mergeCell ref="N33:P33"/>
    <mergeCell ref="N34:P34"/>
    <mergeCell ref="AC35:AH35"/>
    <mergeCell ref="E29:AH29"/>
    <mergeCell ref="A31:AI31"/>
    <mergeCell ref="T33:X34"/>
    <mergeCell ref="E33:J34"/>
    <mergeCell ref="AB33:AH34"/>
    <mergeCell ref="AC54:AH54"/>
    <mergeCell ref="A56:AI56"/>
    <mergeCell ref="A2:AI2"/>
    <mergeCell ref="A3:AI3"/>
    <mergeCell ref="A4:AI4"/>
    <mergeCell ref="F22:Z23"/>
    <mergeCell ref="C22:E23"/>
    <mergeCell ref="A5:AI5"/>
    <mergeCell ref="B19:AH19"/>
    <mergeCell ref="B17:AH17"/>
    <mergeCell ref="Z14:AA14"/>
    <mergeCell ref="B15:AH15"/>
    <mergeCell ref="A14:A19"/>
    <mergeCell ref="R16:AH16"/>
    <mergeCell ref="AI14:AI19"/>
    <mergeCell ref="A6:A10"/>
    <mergeCell ref="A11:AH11"/>
    <mergeCell ref="A13:AI13"/>
    <mergeCell ref="A21:AI21"/>
    <mergeCell ref="A22:B24"/>
    <mergeCell ref="B6:T6"/>
    <mergeCell ref="E14:Y14"/>
    <mergeCell ref="AD14:AH14"/>
    <mergeCell ref="V6:AH6"/>
    <mergeCell ref="V8:AH8"/>
    <mergeCell ref="V10:AH10"/>
    <mergeCell ref="AC72:AH72"/>
    <mergeCell ref="A74:AI74"/>
    <mergeCell ref="B75:AH77"/>
    <mergeCell ref="A63:AI63"/>
    <mergeCell ref="A65:AI65"/>
    <mergeCell ref="AC49:AH49"/>
    <mergeCell ref="AC51:AH51"/>
    <mergeCell ref="U35:X35"/>
    <mergeCell ref="AI6:AI11"/>
    <mergeCell ref="H18:W18"/>
    <mergeCell ref="B33:D33"/>
    <mergeCell ref="A12:AI12"/>
    <mergeCell ref="A27:A30"/>
    <mergeCell ref="L27:X27"/>
    <mergeCell ref="B28:AH28"/>
    <mergeCell ref="B30:AH30"/>
    <mergeCell ref="A32:AI32"/>
    <mergeCell ref="B35:B54"/>
    <mergeCell ref="A33:A54"/>
    <mergeCell ref="D35:D54"/>
    <mergeCell ref="C52:C54"/>
    <mergeCell ref="E35:M35"/>
    <mergeCell ref="N37:P37"/>
    <mergeCell ref="U37:X37"/>
    <mergeCell ref="E46:AH46"/>
    <mergeCell ref="Y37:AA37"/>
    <mergeCell ref="Y39:AA39"/>
    <mergeCell ref="Y41:AA41"/>
    <mergeCell ref="E49:AA49"/>
    <mergeCell ref="E51:L51"/>
    <mergeCell ref="Y33:AA34"/>
    <mergeCell ref="Q33:S34"/>
    <mergeCell ref="K33:M34"/>
    <mergeCell ref="N39:P39"/>
    <mergeCell ref="U39:X39"/>
    <mergeCell ref="N41:P41"/>
    <mergeCell ref="U41:X41"/>
    <mergeCell ref="M51:X52"/>
    <mergeCell ref="AC37:AH37"/>
    <mergeCell ref="AC39:AH39"/>
    <mergeCell ref="AC41:AH41"/>
    <mergeCell ref="AC43:AH43"/>
    <mergeCell ref="AC45:AH45"/>
    <mergeCell ref="AC47:AH47"/>
    <mergeCell ref="A67:AI67"/>
    <mergeCell ref="A69:AI69"/>
    <mergeCell ref="A71:AI71"/>
    <mergeCell ref="A73:AI73"/>
    <mergeCell ref="A72:V72"/>
    <mergeCell ref="AI75:AI86"/>
    <mergeCell ref="A75:A86"/>
    <mergeCell ref="Y51:AA51"/>
    <mergeCell ref="Y52:AH52"/>
    <mergeCell ref="V53:AH53"/>
    <mergeCell ref="B62:F62"/>
    <mergeCell ref="B64:F64"/>
    <mergeCell ref="B66:F66"/>
    <mergeCell ref="B68:F68"/>
    <mergeCell ref="B70:F70"/>
    <mergeCell ref="E52:L54"/>
    <mergeCell ref="M53:U54"/>
    <mergeCell ref="A55:AI55"/>
    <mergeCell ref="AI33:AI54"/>
    <mergeCell ref="Y35:AA35"/>
    <mergeCell ref="E37:M37"/>
    <mergeCell ref="E39:M39"/>
    <mergeCell ref="E41:M41"/>
    <mergeCell ref="E43:AA43"/>
    <mergeCell ref="B8:H8"/>
    <mergeCell ref="V7:Y7"/>
    <mergeCell ref="V9:Y9"/>
    <mergeCell ref="A57:AI57"/>
    <mergeCell ref="A59:AI59"/>
    <mergeCell ref="A61:AI61"/>
    <mergeCell ref="B58:F58"/>
    <mergeCell ref="B60:F60"/>
    <mergeCell ref="E48:AH48"/>
    <mergeCell ref="E50:AH50"/>
    <mergeCell ref="Q35:S35"/>
    <mergeCell ref="Q37:S37"/>
    <mergeCell ref="Q39:S39"/>
    <mergeCell ref="Q41:S41"/>
    <mergeCell ref="E36:AH36"/>
    <mergeCell ref="E38:AH38"/>
    <mergeCell ref="B7:T7"/>
    <mergeCell ref="B9:T9"/>
    <mergeCell ref="B10:T10"/>
    <mergeCell ref="E45:AA45"/>
    <mergeCell ref="E47:AA47"/>
    <mergeCell ref="E40:AH40"/>
    <mergeCell ref="E42:AH42"/>
    <mergeCell ref="E44:AH44"/>
  </mergeCells>
  <printOptions horizontalCentered="1"/>
  <pageMargins left="0.7" right="0.7" top="0.75" bottom="0.75" header="0.3" footer="0.3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workbookViewId="0">
      <selection activeCell="D33" sqref="D33"/>
    </sheetView>
  </sheetViews>
  <sheetFormatPr defaultRowHeight="14.25" x14ac:dyDescent="0.2"/>
  <cols>
    <col min="1" max="2" width="18.125" style="32" customWidth="1"/>
    <col min="3" max="3" width="17.125" style="32" customWidth="1"/>
    <col min="4" max="4" width="11.875" style="32" customWidth="1"/>
    <col min="5" max="5" width="12.125" style="32" customWidth="1"/>
    <col min="6" max="6" width="13.125" style="32" customWidth="1"/>
    <col min="7" max="7" width="7.375" style="32" customWidth="1"/>
    <col min="8" max="8" width="9.625" style="32" customWidth="1"/>
    <col min="9" max="9" width="12.625" style="32" customWidth="1"/>
    <col min="10" max="10" width="14.625" style="32" customWidth="1"/>
    <col min="11" max="16384" width="9" style="32"/>
  </cols>
  <sheetData>
    <row r="1" spans="1:10" ht="20.100000000000001" customHeight="1" x14ac:dyDescent="0.2">
      <c r="A1" s="157" t="s">
        <v>0</v>
      </c>
      <c r="B1" s="158"/>
      <c r="C1" s="159"/>
      <c r="D1" s="159"/>
      <c r="E1" s="159"/>
      <c r="F1" s="159"/>
      <c r="G1" s="159"/>
      <c r="H1" s="159"/>
      <c r="I1" s="159"/>
      <c r="J1" s="160"/>
    </row>
    <row r="2" spans="1:10" ht="20.100000000000001" customHeight="1" x14ac:dyDescent="0.2">
      <c r="A2" s="177" t="s">
        <v>77</v>
      </c>
      <c r="B2" s="178"/>
      <c r="C2" s="13"/>
      <c r="D2" s="13"/>
      <c r="E2" s="13"/>
      <c r="F2" s="13"/>
      <c r="G2" s="13"/>
      <c r="H2" s="13"/>
      <c r="I2" s="13"/>
      <c r="J2" s="14"/>
    </row>
    <row r="3" spans="1:10" ht="29.1" customHeight="1" thickBot="1" x14ac:dyDescent="0.25">
      <c r="A3" s="56" t="s">
        <v>78</v>
      </c>
      <c r="B3" s="179"/>
      <c r="C3" s="179"/>
      <c r="D3" s="57" t="s">
        <v>79</v>
      </c>
      <c r="E3" s="15"/>
      <c r="F3" s="58" t="s">
        <v>80</v>
      </c>
      <c r="G3" s="180"/>
      <c r="H3" s="179"/>
      <c r="I3" s="58" t="s">
        <v>81</v>
      </c>
      <c r="J3" s="16"/>
    </row>
    <row r="4" spans="1:10" ht="15" thickBot="1" x14ac:dyDescent="0.25"/>
    <row r="5" spans="1:10" s="52" customFormat="1" ht="25.5" x14ac:dyDescent="0.2">
      <c r="A5" s="161" t="s">
        <v>53</v>
      </c>
      <c r="B5" s="162"/>
      <c r="C5" s="59" t="s">
        <v>54</v>
      </c>
      <c r="D5" s="59" t="s">
        <v>55</v>
      </c>
      <c r="E5" s="59" t="s">
        <v>56</v>
      </c>
      <c r="F5" s="59" t="s">
        <v>57</v>
      </c>
      <c r="G5" s="59" t="s">
        <v>52</v>
      </c>
      <c r="H5" s="59" t="s">
        <v>58</v>
      </c>
      <c r="I5" s="59" t="s">
        <v>59</v>
      </c>
      <c r="J5" s="60" t="s">
        <v>60</v>
      </c>
    </row>
    <row r="6" spans="1:10" ht="38.25" customHeight="1" x14ac:dyDescent="0.2">
      <c r="A6" s="163" t="s">
        <v>61</v>
      </c>
      <c r="B6" s="164"/>
      <c r="C6" s="1"/>
      <c r="D6" s="2"/>
      <c r="E6" s="48">
        <f>SUM(D6/24)</f>
        <v>0</v>
      </c>
      <c r="F6" s="61">
        <f>G11</f>
        <v>184.00000000011642</v>
      </c>
      <c r="G6" s="48">
        <f>SUM(F6*E6)</f>
        <v>0</v>
      </c>
      <c r="H6" s="3"/>
      <c r="I6" s="4"/>
      <c r="J6" s="62">
        <f>SUM(G6*I6)</f>
        <v>0</v>
      </c>
    </row>
    <row r="7" spans="1:10" ht="15" thickBot="1" x14ac:dyDescent="0.25">
      <c r="A7" s="165" t="s">
        <v>62</v>
      </c>
      <c r="B7" s="166"/>
      <c r="C7" s="166"/>
      <c r="D7" s="166"/>
      <c r="E7" s="166"/>
      <c r="F7" s="166"/>
      <c r="G7" s="166"/>
      <c r="H7" s="166"/>
      <c r="I7" s="167"/>
      <c r="J7" s="53">
        <f>SUM(J6:J6)</f>
        <v>0</v>
      </c>
    </row>
    <row r="8" spans="1:10" ht="15" thickBo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">
      <c r="A9" s="168" t="s">
        <v>69</v>
      </c>
      <c r="B9" s="169"/>
      <c r="C9" s="169"/>
      <c r="D9" s="169"/>
      <c r="E9" s="169"/>
      <c r="F9" s="169"/>
      <c r="G9" s="169"/>
      <c r="H9" s="170"/>
      <c r="I9" s="5"/>
      <c r="J9" s="5"/>
    </row>
    <row r="10" spans="1:10" ht="25.5" x14ac:dyDescent="0.2">
      <c r="A10" s="63" t="s">
        <v>63</v>
      </c>
      <c r="B10" s="64" t="s">
        <v>64</v>
      </c>
      <c r="C10" s="171" t="s">
        <v>65</v>
      </c>
      <c r="D10" s="172"/>
      <c r="E10" s="173" t="s">
        <v>66</v>
      </c>
      <c r="F10" s="174"/>
      <c r="G10" s="175" t="s">
        <v>57</v>
      </c>
      <c r="H10" s="176"/>
    </row>
    <row r="11" spans="1:10" ht="15" thickBot="1" x14ac:dyDescent="0.25">
      <c r="A11" s="6"/>
      <c r="B11" s="7"/>
      <c r="C11" s="152"/>
      <c r="D11" s="153"/>
      <c r="E11" s="154"/>
      <c r="F11" s="153"/>
      <c r="G11" s="155">
        <f>D34</f>
        <v>184.00000000011642</v>
      </c>
      <c r="H11" s="156"/>
      <c r="I11" s="54"/>
    </row>
    <row r="13" spans="1:10" x14ac:dyDescent="0.2">
      <c r="A13" s="8">
        <v>45292.416666666664</v>
      </c>
      <c r="B13" s="8">
        <v>45292.541666666664</v>
      </c>
      <c r="C13" s="65">
        <f t="shared" ref="C13:C22" si="0">B13-A13</f>
        <v>0.125</v>
      </c>
      <c r="D13" s="66">
        <f>B13-A13</f>
        <v>0.125</v>
      </c>
    </row>
    <row r="14" spans="1:10" x14ac:dyDescent="0.2">
      <c r="A14" s="8">
        <v>45292.541666666664</v>
      </c>
      <c r="B14" s="8">
        <v>45293.541666666664</v>
      </c>
      <c r="C14" s="65">
        <f t="shared" si="0"/>
        <v>1</v>
      </c>
      <c r="D14" s="66">
        <f t="shared" ref="D14:D22" si="1">B14-A14</f>
        <v>1</v>
      </c>
    </row>
    <row r="15" spans="1:10" x14ac:dyDescent="0.2">
      <c r="A15" s="8">
        <v>45293.541666666664</v>
      </c>
      <c r="B15" s="8">
        <v>45294.541666666664</v>
      </c>
      <c r="C15" s="65">
        <f t="shared" si="0"/>
        <v>1</v>
      </c>
      <c r="D15" s="66">
        <f t="shared" si="1"/>
        <v>1</v>
      </c>
    </row>
    <row r="16" spans="1:10" x14ac:dyDescent="0.2">
      <c r="A16" s="8">
        <v>45294.541666666664</v>
      </c>
      <c r="B16" s="8">
        <v>45295.541666666664</v>
      </c>
      <c r="C16" s="65">
        <f t="shared" si="0"/>
        <v>1</v>
      </c>
      <c r="D16" s="66">
        <f t="shared" si="1"/>
        <v>1</v>
      </c>
    </row>
    <row r="17" spans="1:4" x14ac:dyDescent="0.2">
      <c r="A17" s="8">
        <v>45295.541666666664</v>
      </c>
      <c r="B17" s="8">
        <v>45296.541666666664</v>
      </c>
      <c r="C17" s="65">
        <f t="shared" si="0"/>
        <v>1</v>
      </c>
      <c r="D17" s="66">
        <f t="shared" si="1"/>
        <v>1</v>
      </c>
    </row>
    <row r="18" spans="1:4" x14ac:dyDescent="0.2">
      <c r="A18" s="8">
        <v>45296.541666666664</v>
      </c>
      <c r="B18" s="8">
        <v>45297.541666666664</v>
      </c>
      <c r="C18" s="65">
        <f t="shared" si="0"/>
        <v>1</v>
      </c>
      <c r="D18" s="66">
        <f t="shared" si="1"/>
        <v>1</v>
      </c>
    </row>
    <row r="19" spans="1:4" x14ac:dyDescent="0.2">
      <c r="A19" s="8">
        <v>45297.541666666664</v>
      </c>
      <c r="B19" s="8">
        <v>45298.541666666664</v>
      </c>
      <c r="C19" s="65">
        <f t="shared" si="0"/>
        <v>1</v>
      </c>
      <c r="D19" s="66">
        <f t="shared" si="1"/>
        <v>1</v>
      </c>
    </row>
    <row r="20" spans="1:4" x14ac:dyDescent="0.2">
      <c r="A20" s="8">
        <v>45298.541666666664</v>
      </c>
      <c r="B20" s="8">
        <v>45299.958333333336</v>
      </c>
      <c r="C20" s="65">
        <f t="shared" si="0"/>
        <v>1.4166666666715173</v>
      </c>
      <c r="D20" s="66">
        <f t="shared" si="1"/>
        <v>1.4166666666715173</v>
      </c>
    </row>
    <row r="21" spans="1:4" x14ac:dyDescent="0.2">
      <c r="A21" s="8">
        <v>45299.958333333336</v>
      </c>
      <c r="B21" s="8">
        <v>45300.083333333336</v>
      </c>
      <c r="C21" s="65">
        <f t="shared" si="0"/>
        <v>0.125</v>
      </c>
      <c r="D21" s="66">
        <f t="shared" si="1"/>
        <v>0.125</v>
      </c>
    </row>
    <row r="22" spans="1:4" x14ac:dyDescent="0.2">
      <c r="A22" s="8"/>
      <c r="B22" s="8"/>
      <c r="C22" s="65">
        <f t="shared" si="0"/>
        <v>0</v>
      </c>
      <c r="D22" s="66">
        <f t="shared" si="1"/>
        <v>0</v>
      </c>
    </row>
    <row r="23" spans="1:4" x14ac:dyDescent="0.2">
      <c r="A23" s="8"/>
      <c r="B23" s="8"/>
      <c r="C23" s="65">
        <f t="shared" ref="C23:C32" si="2">B23-A23</f>
        <v>0</v>
      </c>
      <c r="D23" s="66">
        <f t="shared" ref="D23:D32" si="3">B23-A23</f>
        <v>0</v>
      </c>
    </row>
    <row r="24" spans="1:4" x14ac:dyDescent="0.2">
      <c r="A24" s="8"/>
      <c r="B24" s="8"/>
      <c r="C24" s="65">
        <f t="shared" si="2"/>
        <v>0</v>
      </c>
      <c r="D24" s="66">
        <f t="shared" si="3"/>
        <v>0</v>
      </c>
    </row>
    <row r="25" spans="1:4" x14ac:dyDescent="0.2">
      <c r="A25" s="8"/>
      <c r="B25" s="8"/>
      <c r="C25" s="65">
        <f t="shared" si="2"/>
        <v>0</v>
      </c>
      <c r="D25" s="66">
        <f t="shared" si="3"/>
        <v>0</v>
      </c>
    </row>
    <row r="26" spans="1:4" x14ac:dyDescent="0.2">
      <c r="A26" s="8"/>
      <c r="B26" s="8"/>
      <c r="C26" s="65">
        <f t="shared" si="2"/>
        <v>0</v>
      </c>
      <c r="D26" s="66">
        <f t="shared" si="3"/>
        <v>0</v>
      </c>
    </row>
    <row r="27" spans="1:4" x14ac:dyDescent="0.2">
      <c r="A27" s="8"/>
      <c r="B27" s="8"/>
      <c r="C27" s="65">
        <f t="shared" si="2"/>
        <v>0</v>
      </c>
      <c r="D27" s="66">
        <f t="shared" si="3"/>
        <v>0</v>
      </c>
    </row>
    <row r="28" spans="1:4" x14ac:dyDescent="0.2">
      <c r="A28" s="8"/>
      <c r="B28" s="8"/>
      <c r="C28" s="65">
        <f t="shared" si="2"/>
        <v>0</v>
      </c>
      <c r="D28" s="66">
        <f t="shared" si="3"/>
        <v>0</v>
      </c>
    </row>
    <row r="29" spans="1:4" x14ac:dyDescent="0.2">
      <c r="A29" s="8"/>
      <c r="B29" s="8"/>
      <c r="C29" s="65">
        <f t="shared" si="2"/>
        <v>0</v>
      </c>
      <c r="D29" s="66">
        <f t="shared" si="3"/>
        <v>0</v>
      </c>
    </row>
    <row r="30" spans="1:4" x14ac:dyDescent="0.2">
      <c r="A30" s="8"/>
      <c r="B30" s="8"/>
      <c r="C30" s="65">
        <f t="shared" si="2"/>
        <v>0</v>
      </c>
      <c r="D30" s="66">
        <f t="shared" si="3"/>
        <v>0</v>
      </c>
    </row>
    <row r="31" spans="1:4" x14ac:dyDescent="0.2">
      <c r="A31" s="8"/>
      <c r="B31" s="8"/>
      <c r="C31" s="65">
        <f t="shared" si="2"/>
        <v>0</v>
      </c>
      <c r="D31" s="66">
        <f t="shared" si="3"/>
        <v>0</v>
      </c>
    </row>
    <row r="32" spans="1:4" x14ac:dyDescent="0.2">
      <c r="A32" s="8"/>
      <c r="B32" s="8"/>
      <c r="C32" s="65">
        <f t="shared" si="2"/>
        <v>0</v>
      </c>
      <c r="D32" s="66">
        <f t="shared" si="3"/>
        <v>0</v>
      </c>
    </row>
    <row r="33" spans="1:4" x14ac:dyDescent="0.2">
      <c r="A33" s="70" t="s">
        <v>67</v>
      </c>
      <c r="B33" s="70"/>
      <c r="C33" s="67"/>
      <c r="D33" s="68">
        <f>SUM(D13:D32)</f>
        <v>7.6666666666715173</v>
      </c>
    </row>
    <row r="34" spans="1:4" x14ac:dyDescent="0.2">
      <c r="A34" s="70" t="s">
        <v>68</v>
      </c>
      <c r="B34" s="70"/>
      <c r="C34" s="67"/>
      <c r="D34" s="69">
        <f>D33*24</f>
        <v>184.00000000011642</v>
      </c>
    </row>
    <row r="35" spans="1:4" x14ac:dyDescent="0.2">
      <c r="C35" s="55"/>
    </row>
  </sheetData>
  <sheetProtection algorithmName="SHA-512" hashValue="grHg9OoWnIi+GplUlL1eWrCnq07qfCkMWaEUrYcwmGgcWCyvYQx1ZDveCPPNTWzXoNVjlFTXNtbraGsWPTS0HA==" saltValue="EmqehY/N/hWbYHjG0y5YBA==" spinCount="100000" sheet="1" objects="1" scenarios="1"/>
  <mergeCells count="14">
    <mergeCell ref="C11:D11"/>
    <mergeCell ref="E11:F11"/>
    <mergeCell ref="G11:H11"/>
    <mergeCell ref="A1:J1"/>
    <mergeCell ref="A5:B5"/>
    <mergeCell ref="A6:B6"/>
    <mergeCell ref="A7:I7"/>
    <mergeCell ref="A9:H9"/>
    <mergeCell ref="C10:D10"/>
    <mergeCell ref="E10:F10"/>
    <mergeCell ref="G10:H10"/>
    <mergeCell ref="A2:B2"/>
    <mergeCell ref="B3:C3"/>
    <mergeCell ref="G3:H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Advance Form</vt:lpstr>
      <vt:lpstr>Advance Amount</vt:lpstr>
      <vt:lpstr>'Advance Amount'!Print_Area</vt:lpstr>
      <vt:lpstr>'Advance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de Bruyn</dc:creator>
  <cp:lastModifiedBy>Annemarie de Bruyn</cp:lastModifiedBy>
  <cp:lastPrinted>2015-05-08T10:02:55Z</cp:lastPrinted>
  <dcterms:created xsi:type="dcterms:W3CDTF">2014-02-17T10:24:48Z</dcterms:created>
  <dcterms:modified xsi:type="dcterms:W3CDTF">2024-04-18T10:58:18Z</dcterms:modified>
</cp:coreProperties>
</file>